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доходы прил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<sst xmlns="http://schemas.openxmlformats.org/spreadsheetml/2006/main" count="111" uniqueCount="108">
  <si>
    <t>Сумма</t>
  </si>
  <si>
    <t>Код</t>
  </si>
  <si>
    <t>Наименование доходов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</si>
  <si>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</si>
  <si>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</si>
  <si>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</si>
  <si>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</si>
  <si>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</si>
  <si>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</si>
  <si>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</si>
  <si>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</si>
  <si>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</si>
  <si>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</si>
  <si>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</si>
  <si>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>Налог на имущество физических лиц</t>
  </si>
  <si>
    <t>1 06 06000 00 0000 110</t>
  </si>
  <si>
    <t>Земельный налог</t>
  </si>
  <si>
    <t>2 00 00000 00 0000 000</t>
  </si>
  <si>
    <t>Безвозмездные поступления</t>
  </si>
  <si>
    <t>ПОСТУПЛЕНИЕ ДОХОДОВ                                                                                                                                                                                                  в бюджет Усть-Лабинского городского поселения Усть-Лабинского района</t>
  </si>
  <si>
    <t>уточнения</t>
  </si>
  <si>
    <t>2 02 00000 00 0000 000</t>
  </si>
  <si>
    <t>(тыс.рублей)</t>
  </si>
  <si>
    <t>Всего доходов</t>
  </si>
  <si>
    <t>Налоги на имущество физических лиц, взимаемый по ставкам, применяемым к объектам налогообложения, расположенных в границах поселений</t>
  </si>
  <si>
    <t>1 06 01030 10 0000 110</t>
  </si>
  <si>
    <t>Безвозмездные поступления от других бюджетов бюджетной системы Российской Федерации</t>
  </si>
  <si>
    <t>к проекту бюджета Суворовского сельского поселения</t>
  </si>
  <si>
    <t xml:space="preserve">Приложение № 4 </t>
  </si>
  <si>
    <t xml:space="preserve">1 03 00000 00 0000 000 </t>
  </si>
  <si>
    <t xml:space="preserve">Приложение № 2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</si>
  <si>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</si>
  <si>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</si>
  <si>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</si>
  <si>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</si>
  <si>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1 03 02000 01 0000 110 </t>
  </si>
  <si>
    <t>1 05 03000 01 0000 110</t>
  </si>
  <si>
    <t xml:space="preserve"> Налоговые и неналоговые доходы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</si>
  <si>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</si>
  <si>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</si>
  <si>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</si>
  <si>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</si>
  <si>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</si>
  <si>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</si>
  <si>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</si>
  <si>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1 06 06033 10 0000 110</t>
  </si>
  <si>
    <t>Земельный налог с физических лиц</t>
  </si>
  <si>
    <t>1 06 06030 00 0000 110</t>
  </si>
  <si>
    <t>Земельный налог с организаций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</si>
  <si>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</si>
  <si>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</si>
  <si>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Глава Суворовского сельского </t>
  </si>
  <si>
    <t>поселения Усть-Лабинского района                                                      И.Ю.Шагундоков</t>
  </si>
  <si>
    <t>1 03 02260 01 0000 110</t>
  </si>
  <si>
    <t>1 06 06043 10 0000 110</t>
  </si>
  <si>
    <t>Субвенции  бюджетам сельских поселений на выполнение передаваемых полномочий субъектов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</si>
  <si>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</si>
  <si>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Дотации на выравнивание бюджетной обеспеченности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</si>
  <si>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</si>
  <si>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</si>
  <si>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</si>
  <si>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</si>
  <si>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</si>
  <si>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</si>
  <si>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поселения Усть-Лабинского района</t>
  </si>
  <si>
    <t xml:space="preserve">             в бюджет Суворовского сельского  поселения Усть-Лабинского района                в 2019 году   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</si>
  <si>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</si>
  <si>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</si>
  <si>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</si>
  <si>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</si>
  <si>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1 11 050300 00000 000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</si>
  <si>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</si>
  <si>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</si>
  <si>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 сельских поселений и созданных ими учреждений (за исключением имущества муниципальных бюджетных и автономных учреждений)</t>
  </si>
  <si>
    <t>2 02 10000 00 0000 150</t>
  </si>
  <si>
    <t>2 02 15001 00 0000 150</t>
  </si>
  <si>
    <t>2 02 15001 10 0000 150</t>
  </si>
  <si>
    <t>2 02 30000 00 0000 150</t>
  </si>
  <si>
    <t xml:space="preserve">2 02 30024 00 0000 150 </t>
  </si>
  <si>
    <t xml:space="preserve">2 02 30024 10 0000 150 </t>
  </si>
  <si>
    <t xml:space="preserve">2 02 35118 00 0000 150 </t>
  </si>
  <si>
    <t>2 02 35118 10 0000 150</t>
  </si>
  <si>
    <t>к решению Совета Суворовского сельского</t>
  </si>
  <si>
    <t>от 04 декабря 2018 года</t>
  </si>
  <si>
    <t>№ 1 протокол № 82</t>
  </si>
  <si>
    <t>Приложение № 1</t>
  </si>
  <si>
    <t xml:space="preserve"> 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</si>
  <si>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</si>
  <si>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</si>
  <si>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</si>
  <si>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2 18 60010 10 0000 150</t>
  </si>
  <si>
    <t xml:space="preserve">  2 18 00000 00 0000 150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</si>
  <si>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</si>
  <si>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</si>
  <si>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</si>
  <si>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</si>
  <si>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</si>
  <si>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</si>
  <si>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</si>
  <si>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</si>
  <si>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</si>
  <si>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</si>
  <si>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</si>
  <si>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</si>
  <si>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 xml:space="preserve">  1 13 02995 10 0000 130</t>
  </si>
  <si>
    <t>Прочие доходы от компенсации затрат бюджетов сельских поселений</t>
  </si>
  <si>
    <t>№ 1 протокол № 86</t>
  </si>
  <si>
    <t>от 11 марта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</si>
</sst>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24" borderId="0" xfId="0" applyFont="1" applyFill="1" applyAlignment="1">
      <alignment/>
    </xf>
    <xf numFmtId="164" fontId="3" fillId="24" borderId="0" xfId="0" applyNumberFormat="1" applyFont="1" applyFill="1" applyAlignment="1">
      <alignment/>
    </xf>
    <xf numFmtId="164" fontId="1" fillId="24" borderId="0" xfId="0" applyNumberFormat="1" applyFont="1" applyFill="1" applyAlignment="1">
      <alignment/>
    </xf>
    <xf numFmtId="164" fontId="3" fillId="4" borderId="0" xfId="0" applyNumberFormat="1" applyFont="1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25" borderId="0" xfId="0" applyFont="1" applyFill="1" applyBorder="1" applyAlignment="1">
      <alignment horizontal="center" vertical="top" wrapText="1"/>
    </xf>
    <xf numFmtId="0" fontId="9" fillId="25" borderId="0" xfId="0" applyFont="1" applyFill="1" applyBorder="1" applyAlignment="1">
      <alignment horizontal="center" vertical="top" wrapText="1"/>
    </xf>
    <xf numFmtId="0" fontId="9" fillId="25" borderId="0" xfId="0" applyFont="1" applyFill="1" applyBorder="1" applyAlignment="1">
      <alignment vertical="top" wrapText="1"/>
    </xf>
    <xf numFmtId="164" fontId="4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/>
    </xf>
    <xf numFmtId="0" fontId="10" fillId="25" borderId="0" xfId="0" applyFont="1" applyFill="1" applyBorder="1" applyAlignment="1">
      <alignment horizontal="left" vertical="top" wrapText="1"/>
    </xf>
    <xf numFmtId="0" fontId="4" fillId="25" borderId="0" xfId="0" applyFont="1" applyFill="1" applyBorder="1" applyAlignment="1">
      <alignment horizontal="left" vertical="top" wrapText="1"/>
    </xf>
    <xf numFmtId="164" fontId="2" fillId="25" borderId="0" xfId="0" applyNumberFormat="1" applyFont="1" applyFill="1" applyBorder="1" applyAlignment="1">
      <alignment horizontal="right" vertical="justify"/>
    </xf>
    <xf numFmtId="0" fontId="2" fillId="25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29.75390625" style="0" customWidth="1"/>
    <col min="2" max="2" width="58.875" style="0" customWidth="1"/>
    <col min="3" max="3" width="12.375" style="0" customWidth="1"/>
    <col min="4" max="4" width="10.75390625" style="0" hidden="1" customWidth="1"/>
    <col min="5" max="5" width="10.375" style="0" hidden="1" customWidth="1"/>
  </cols>
  <sheetData>
    <row r="1" spans="2:3" ht="18.75">
      <c r="B1" s="46" t="s">
        <v>85</v>
      </c>
      <c r="C1" s="46"/>
    </row>
    <row r="2" spans="2:3" ht="18.75">
      <c r="B2" s="42" t="s">
        <v>82</v>
      </c>
      <c r="C2" s="42"/>
    </row>
    <row r="3" spans="2:3" ht="18.75">
      <c r="B3" s="42" t="s">
        <v>64</v>
      </c>
      <c r="C3" s="42"/>
    </row>
    <row r="4" spans="2:3" ht="18.75">
      <c r="B4" s="42" t="s">
        <v>106</v>
      </c>
      <c r="C4" s="42"/>
    </row>
    <row r="5" spans="2:3" ht="18.75">
      <c r="B5" s="42" t="s">
        <v>107</v>
      </c>
      <c r="C5" s="42"/>
    </row>
    <row r="6" spans="2:5" ht="18.75">
      <c r="B6" s="46" t="s">
        <v>30</v>
      </c>
      <c r="C6" s="46"/>
      <c r="D6" s="46" t="s">
        <v>28</v>
      </c>
      <c r="E6" s="46"/>
    </row>
    <row r="7" spans="2:5" ht="18.75">
      <c r="B7" s="42" t="s">
        <v>82</v>
      </c>
      <c r="C7" s="42"/>
      <c r="D7" s="42" t="s">
        <v>27</v>
      </c>
      <c r="E7" s="42"/>
    </row>
    <row r="8" spans="2:5" ht="18.75">
      <c r="B8" s="42" t="s">
        <v>64</v>
      </c>
      <c r="C8" s="42"/>
      <c r="D8" s="4"/>
      <c r="E8" s="4"/>
    </row>
    <row r="9" spans="1:5" ht="18.75" customHeight="1">
      <c r="A9" s="42" t="s">
        <v>84</v>
      </c>
      <c r="B9" s="42"/>
      <c r="C9" s="42"/>
      <c r="D9" s="42"/>
      <c r="E9" s="42"/>
    </row>
    <row r="10" spans="1:5" ht="18.75">
      <c r="A10" s="42" t="s">
        <v>83</v>
      </c>
      <c r="B10" s="42"/>
      <c r="C10" s="42"/>
      <c r="D10" s="42"/>
      <c r="E10" s="42"/>
    </row>
    <row r="11" spans="1:5" ht="19.5" customHeight="1">
      <c r="A11" s="4"/>
      <c r="B11" s="42"/>
      <c r="C11" s="42"/>
      <c r="D11" s="4"/>
      <c r="E11" s="4"/>
    </row>
    <row r="12" spans="1:5" ht="18" customHeight="1">
      <c r="A12" s="45" t="s">
        <v>19</v>
      </c>
      <c r="B12" s="45"/>
      <c r="C12" s="45"/>
      <c r="D12" s="45"/>
      <c r="E12" s="45"/>
    </row>
    <row r="13" spans="1:5" ht="36.75" customHeight="1">
      <c r="A13" s="45" t="s">
        <v>65</v>
      </c>
      <c r="B13" s="45"/>
      <c r="C13" s="45"/>
      <c r="D13" s="45"/>
      <c r="E13" s="45"/>
    </row>
    <row r="14" spans="1:3" ht="2.25" customHeight="1">
      <c r="A14" s="7"/>
      <c r="B14" s="7"/>
      <c r="C14" s="7"/>
    </row>
    <row r="15" spans="1:5" ht="15.75" customHeight="1">
      <c r="A15" s="9"/>
      <c r="B15" s="44" t="s">
        <v>22</v>
      </c>
      <c r="C15" s="44"/>
      <c r="D15" s="44"/>
      <c r="E15" s="44"/>
    </row>
    <row r="16" spans="1:5" ht="18.75">
      <c r="A16" s="17" t="s">
        <v>1</v>
      </c>
      <c r="B16" s="18" t="s">
        <v>2</v>
      </c>
      <c r="C16" s="18" t="s">
        <v>0</v>
      </c>
      <c r="D16" s="15" t="s">
        <v>20</v>
      </c>
      <c r="E16" s="16" t="s">
        <v>0</v>
      </c>
    </row>
    <row r="17" spans="1:5" ht="18.75">
      <c r="A17" s="29"/>
      <c r="B17" s="29" t="s">
        <v>23</v>
      </c>
      <c r="C17" s="27">
        <f>C18+C46</f>
        <v>9515.900000000001</v>
      </c>
      <c r="D17" s="10" t="e">
        <f>SUM(D18+D37)</f>
        <v>#REF!</v>
      </c>
      <c r="E17" s="14" t="e">
        <f>SUM(C17:D17)</f>
        <v>#REF!</v>
      </c>
    </row>
    <row r="18" spans="1:5" ht="24" customHeight="1">
      <c r="A18" s="25" t="s">
        <v>3</v>
      </c>
      <c r="B18" s="26" t="s">
        <v>37</v>
      </c>
      <c r="C18" s="27">
        <f>C19+C22+C28+C30+C38+C42</f>
        <v>6838.1</v>
      </c>
      <c r="D18" s="12" t="e">
        <f>SUM(D19+D22+D24+D31+#REF!+#REF!+#REF!)</f>
        <v>#REF!</v>
      </c>
      <c r="E18" s="12" t="e">
        <f>SUM(C18+D18)</f>
        <v>#REF!</v>
      </c>
    </row>
    <row r="19" spans="1:5" ht="22.5" customHeight="1">
      <c r="A19" s="19" t="s">
        <v>4</v>
      </c>
      <c r="B19" s="21" t="s">
        <v>5</v>
      </c>
      <c r="C19" s="20">
        <f>C20</f>
        <v>1896</v>
      </c>
      <c r="D19" s="6">
        <v>0</v>
      </c>
      <c r="E19" s="5">
        <f>SUM(C19+D19)</f>
        <v>1896</v>
      </c>
    </row>
    <row r="20" spans="1:5" ht="21" customHeight="1">
      <c r="A20" s="19" t="s">
        <v>6</v>
      </c>
      <c r="B20" s="21" t="s">
        <v>7</v>
      </c>
      <c r="C20" s="20">
        <f>C21</f>
        <v>1896</v>
      </c>
      <c r="D20" s="6">
        <v>0</v>
      </c>
      <c r="E20" s="5">
        <f>SUM(C20+D20)</f>
        <v>1896</v>
      </c>
    </row>
    <row r="21" spans="1:5" ht="110.25" customHeight="1">
      <c r="A21" s="19" t="s">
        <v>32</v>
      </c>
      <c r="B21" s="33" t="s">
        <v>31</v>
      </c>
      <c r="C21" s="20">
        <v>1896</v>
      </c>
      <c r="D21" s="6">
        <v>0</v>
      </c>
      <c r="E21" s="5">
        <f>SUM(C21:D21)</f>
        <v>1896</v>
      </c>
    </row>
    <row r="22" spans="1:5" ht="39.75" customHeight="1">
      <c r="A22" s="19" t="s">
        <v>29</v>
      </c>
      <c r="B22" s="21" t="s">
        <v>33</v>
      </c>
      <c r="C22" s="20">
        <f>SUM(C23:C27)</f>
        <v>957.1</v>
      </c>
      <c r="D22" s="6">
        <v>0</v>
      </c>
      <c r="E22" s="5">
        <f aca="true" t="shared" si="0" ref="E22:E33">SUM(C22+D22)</f>
        <v>957.1</v>
      </c>
    </row>
    <row r="23" spans="1:5" ht="57" customHeight="1">
      <c r="A23" s="36" t="s">
        <v>35</v>
      </c>
      <c r="B23" s="38" t="s">
        <v>34</v>
      </c>
      <c r="C23" s="20">
        <v>443</v>
      </c>
      <c r="D23" s="6">
        <v>0</v>
      </c>
      <c r="E23" s="5">
        <f t="shared" si="0"/>
        <v>443</v>
      </c>
    </row>
    <row r="24" spans="1:5" ht="116.25" customHeight="1">
      <c r="A24" s="36" t="s">
        <v>38</v>
      </c>
      <c r="B24" s="39" t="s">
        <v>39</v>
      </c>
      <c r="C24" s="20">
        <v>4.1</v>
      </c>
      <c r="D24" s="6" t="e">
        <f>D25+#REF!+D28</f>
        <v>#REF!</v>
      </c>
      <c r="E24" s="5" t="e">
        <f t="shared" si="0"/>
        <v>#REF!</v>
      </c>
    </row>
    <row r="25" spans="1:5" ht="127.5" customHeight="1">
      <c r="A25" s="36" t="s">
        <v>43</v>
      </c>
      <c r="B25" s="39" t="s">
        <v>40</v>
      </c>
      <c r="C25" s="20">
        <v>510</v>
      </c>
      <c r="D25" s="6">
        <f>D26</f>
        <v>0</v>
      </c>
      <c r="E25" s="5">
        <f t="shared" si="0"/>
        <v>510</v>
      </c>
    </row>
    <row r="26" spans="1:5" ht="117.75" customHeight="1">
      <c r="A26" s="36" t="s">
        <v>44</v>
      </c>
      <c r="B26" s="39" t="s">
        <v>41</v>
      </c>
      <c r="C26" s="20"/>
      <c r="D26" s="6">
        <v>0</v>
      </c>
      <c r="E26" s="5">
        <f t="shared" si="0"/>
        <v>0</v>
      </c>
    </row>
    <row r="27" spans="1:5" ht="114.75" customHeight="1">
      <c r="A27" s="36" t="s">
        <v>53</v>
      </c>
      <c r="B27" s="39" t="s">
        <v>42</v>
      </c>
      <c r="C27" s="20">
        <v>0</v>
      </c>
      <c r="D27" s="6"/>
      <c r="E27" s="5"/>
    </row>
    <row r="28" spans="1:5" ht="21.75" customHeight="1">
      <c r="A28" s="19" t="s">
        <v>8</v>
      </c>
      <c r="B28" s="21" t="s">
        <v>9</v>
      </c>
      <c r="C28" s="20">
        <f>C29</f>
        <v>400</v>
      </c>
      <c r="D28" s="6">
        <f>SUM(D29:D30)</f>
        <v>420</v>
      </c>
      <c r="E28" s="5">
        <f t="shared" si="0"/>
        <v>820</v>
      </c>
    </row>
    <row r="29" spans="1:5" ht="21" customHeight="1">
      <c r="A29" s="19" t="s">
        <v>36</v>
      </c>
      <c r="B29" s="21" t="s">
        <v>10</v>
      </c>
      <c r="C29" s="20">
        <v>400</v>
      </c>
      <c r="D29" s="6">
        <v>120</v>
      </c>
      <c r="E29" s="5">
        <f t="shared" si="0"/>
        <v>520</v>
      </c>
    </row>
    <row r="30" spans="1:5" ht="18.75" customHeight="1">
      <c r="A30" s="19" t="s">
        <v>11</v>
      </c>
      <c r="B30" s="21" t="s">
        <v>12</v>
      </c>
      <c r="C30" s="20">
        <f>SUM(C32+C33)</f>
        <v>3390</v>
      </c>
      <c r="D30" s="6">
        <v>300</v>
      </c>
      <c r="E30" s="5">
        <f t="shared" si="0"/>
        <v>3690</v>
      </c>
    </row>
    <row r="31" spans="1:5" ht="18" customHeight="1">
      <c r="A31" s="19" t="s">
        <v>13</v>
      </c>
      <c r="B31" s="21" t="s">
        <v>14</v>
      </c>
      <c r="C31" s="20">
        <f>C32</f>
        <v>300</v>
      </c>
      <c r="D31" s="11" t="e">
        <f>SUM(#REF!)</f>
        <v>#REF!</v>
      </c>
      <c r="E31" s="13" t="e">
        <f t="shared" si="0"/>
        <v>#REF!</v>
      </c>
    </row>
    <row r="32" spans="1:5" ht="73.5" customHeight="1">
      <c r="A32" s="19" t="s">
        <v>25</v>
      </c>
      <c r="B32" s="21" t="s">
        <v>24</v>
      </c>
      <c r="C32" s="20">
        <v>300</v>
      </c>
      <c r="D32" s="1" t="e">
        <f>#REF!</f>
        <v>#REF!</v>
      </c>
      <c r="E32" s="5" t="e">
        <f t="shared" si="0"/>
        <v>#REF!</v>
      </c>
    </row>
    <row r="33" spans="1:5" ht="19.5" customHeight="1">
      <c r="A33" s="19" t="s">
        <v>15</v>
      </c>
      <c r="B33" s="21" t="s">
        <v>16</v>
      </c>
      <c r="C33" s="20">
        <f>C34+C36</f>
        <v>3090</v>
      </c>
      <c r="D33" s="1" t="e">
        <f>#REF!</f>
        <v>#REF!</v>
      </c>
      <c r="E33" s="5" t="e">
        <f t="shared" si="0"/>
        <v>#REF!</v>
      </c>
    </row>
    <row r="34" spans="1:5" ht="19.5" customHeight="1">
      <c r="A34" s="19" t="s">
        <v>47</v>
      </c>
      <c r="B34" s="21" t="s">
        <v>48</v>
      </c>
      <c r="C34" s="20">
        <f>C35</f>
        <v>1000</v>
      </c>
      <c r="D34" s="1"/>
      <c r="E34" s="5"/>
    </row>
    <row r="35" spans="1:5" ht="64.5" customHeight="1">
      <c r="A35" s="19" t="s">
        <v>45</v>
      </c>
      <c r="B35" s="21" t="s">
        <v>56</v>
      </c>
      <c r="C35" s="20">
        <v>1000</v>
      </c>
      <c r="D35" s="1"/>
      <c r="E35" s="5"/>
    </row>
    <row r="36" spans="1:5" ht="29.25" customHeight="1">
      <c r="A36" s="19" t="s">
        <v>49</v>
      </c>
      <c r="B36" s="21" t="s">
        <v>46</v>
      </c>
      <c r="C36" s="20">
        <f>C37</f>
        <v>2090</v>
      </c>
      <c r="D36" s="1"/>
      <c r="E36" s="5"/>
    </row>
    <row r="37" spans="1:5" ht="59.25" customHeight="1">
      <c r="A37" s="19" t="s">
        <v>54</v>
      </c>
      <c r="B37" s="21" t="s">
        <v>50</v>
      </c>
      <c r="C37" s="20">
        <v>2090</v>
      </c>
      <c r="D37" s="14" t="e">
        <f>SUM(#REF!)</f>
        <v>#REF!</v>
      </c>
      <c r="E37" s="14" t="e">
        <f>SUM(#REF!)</f>
        <v>#REF!</v>
      </c>
    </row>
    <row r="38" spans="1:5" ht="62.25" customHeight="1">
      <c r="A38" s="36" t="s">
        <v>66</v>
      </c>
      <c r="B38" s="35" t="s">
        <v>67</v>
      </c>
      <c r="C38" s="20">
        <f>C39</f>
        <v>96.5</v>
      </c>
      <c r="D38" s="14"/>
      <c r="E38" s="14"/>
    </row>
    <row r="39" spans="1:5" ht="139.5" customHeight="1">
      <c r="A39" s="36" t="s">
        <v>68</v>
      </c>
      <c r="B39" s="35" t="s">
        <v>69</v>
      </c>
      <c r="C39" s="20">
        <f>C40</f>
        <v>96.5</v>
      </c>
      <c r="D39" s="14"/>
      <c r="E39" s="14"/>
    </row>
    <row r="40" spans="1:5" ht="132.75" customHeight="1">
      <c r="A40" s="37" t="s">
        <v>70</v>
      </c>
      <c r="B40" s="35" t="s">
        <v>71</v>
      </c>
      <c r="C40" s="20">
        <f>C41</f>
        <v>96.5</v>
      </c>
      <c r="D40" s="14"/>
      <c r="E40" s="14"/>
    </row>
    <row r="41" spans="1:5" ht="115.5" customHeight="1">
      <c r="A41" s="19" t="s">
        <v>72</v>
      </c>
      <c r="B41" s="21" t="s">
        <v>73</v>
      </c>
      <c r="C41" s="20">
        <v>96.5</v>
      </c>
      <c r="D41" s="14"/>
      <c r="E41" s="14"/>
    </row>
    <row r="42" spans="1:5" ht="40.5" customHeight="1">
      <c r="A42" s="37" t="s">
        <v>98</v>
      </c>
      <c r="B42" s="35" t="s">
        <v>99</v>
      </c>
      <c r="C42" s="20">
        <f>C43</f>
        <v>98.5</v>
      </c>
      <c r="D42" s="14"/>
      <c r="E42" s="14"/>
    </row>
    <row r="43" spans="1:5" ht="30.75" customHeight="1">
      <c r="A43" s="37" t="s">
        <v>100</v>
      </c>
      <c r="B43" s="35" t="s">
        <v>101</v>
      </c>
      <c r="C43" s="20">
        <f>C44</f>
        <v>98.5</v>
      </c>
      <c r="D43" s="14"/>
      <c r="E43" s="14"/>
    </row>
    <row r="44" spans="1:5" ht="39" customHeight="1">
      <c r="A44" s="37" t="s">
        <v>102</v>
      </c>
      <c r="B44" s="35" t="s">
        <v>103</v>
      </c>
      <c r="C44" s="20">
        <f>C45</f>
        <v>98.5</v>
      </c>
      <c r="D44" s="14"/>
      <c r="E44" s="14"/>
    </row>
    <row r="45" spans="1:5" ht="41.25" customHeight="1">
      <c r="A45" s="47" t="s">
        <v>104</v>
      </c>
      <c r="B45" s="47" t="s">
        <v>105</v>
      </c>
      <c r="C45" s="20">
        <v>98.5</v>
      </c>
      <c r="D45" s="14"/>
      <c r="E45" s="14"/>
    </row>
    <row r="46" spans="1:5" ht="26.25" customHeight="1">
      <c r="A46" s="24" t="s">
        <v>17</v>
      </c>
      <c r="B46" s="31" t="s">
        <v>18</v>
      </c>
      <c r="C46" s="27">
        <f>C47+C56+C59</f>
        <v>2677.8</v>
      </c>
      <c r="D46" s="1">
        <v>0</v>
      </c>
      <c r="E46" s="8">
        <f>SUM(C46+D46)</f>
        <v>2677.8</v>
      </c>
    </row>
    <row r="47" spans="1:5" ht="37.5" customHeight="1">
      <c r="A47" s="28" t="s">
        <v>21</v>
      </c>
      <c r="B47" s="30" t="s">
        <v>26</v>
      </c>
      <c r="C47" s="32">
        <f>C48+C51</f>
        <v>2772.8</v>
      </c>
      <c r="D47" s="1"/>
      <c r="E47" s="8"/>
    </row>
    <row r="48" spans="1:5" ht="37.5" customHeight="1">
      <c r="A48" s="19" t="s">
        <v>74</v>
      </c>
      <c r="B48" s="21" t="s">
        <v>61</v>
      </c>
      <c r="C48" s="32">
        <f>C49</f>
        <v>2547.3</v>
      </c>
      <c r="D48" s="1"/>
      <c r="E48" s="8"/>
    </row>
    <row r="49" spans="1:5" ht="37.5" customHeight="1">
      <c r="A49" s="19" t="s">
        <v>75</v>
      </c>
      <c r="B49" s="21" t="s">
        <v>57</v>
      </c>
      <c r="C49" s="32">
        <f>C50</f>
        <v>2547.3</v>
      </c>
      <c r="D49" s="1"/>
      <c r="E49" s="8"/>
    </row>
    <row r="50" spans="1:5" ht="37.5" customHeight="1">
      <c r="A50" s="19" t="s">
        <v>76</v>
      </c>
      <c r="B50" s="21" t="s">
        <v>58</v>
      </c>
      <c r="C50" s="32">
        <v>2547.3</v>
      </c>
      <c r="D50" s="1"/>
      <c r="E50" s="8"/>
    </row>
    <row r="51" spans="1:5" ht="37.5">
      <c r="A51" s="22" t="s">
        <v>77</v>
      </c>
      <c r="B51" s="35" t="s">
        <v>63</v>
      </c>
      <c r="C51" s="20">
        <f>C52+C54</f>
        <v>225.5</v>
      </c>
      <c r="D51" s="1"/>
      <c r="E51" s="1"/>
    </row>
    <row r="52" spans="1:3" ht="63" customHeight="1">
      <c r="A52" s="22" t="s">
        <v>78</v>
      </c>
      <c r="B52" s="34" t="s">
        <v>62</v>
      </c>
      <c r="C52" s="20">
        <f>C53</f>
        <v>3.8</v>
      </c>
    </row>
    <row r="53" spans="1:3" ht="58.5" customHeight="1">
      <c r="A53" s="22" t="s">
        <v>79</v>
      </c>
      <c r="B53" s="34" t="s">
        <v>55</v>
      </c>
      <c r="C53" s="20">
        <v>3.8</v>
      </c>
    </row>
    <row r="54" spans="1:3" ht="57.75" customHeight="1">
      <c r="A54" s="22" t="s">
        <v>80</v>
      </c>
      <c r="B54" s="21" t="s">
        <v>60</v>
      </c>
      <c r="C54" s="20">
        <f>C55</f>
        <v>221.7</v>
      </c>
    </row>
    <row r="55" spans="1:3" ht="75.75" customHeight="1">
      <c r="A55" s="22" t="s">
        <v>81</v>
      </c>
      <c r="B55" s="34" t="s">
        <v>59</v>
      </c>
      <c r="C55" s="20">
        <v>221.7</v>
      </c>
    </row>
    <row r="56" spans="1:3" ht="75.75" customHeight="1">
      <c r="A56" s="40" t="s">
        <v>86</v>
      </c>
      <c r="B56" s="40" t="s">
        <v>87</v>
      </c>
      <c r="C56" s="20">
        <f>C57</f>
        <v>3.5</v>
      </c>
    </row>
    <row r="57" spans="1:3" ht="75.75" customHeight="1">
      <c r="A57" s="40" t="s">
        <v>91</v>
      </c>
      <c r="B57" s="40" t="s">
        <v>88</v>
      </c>
      <c r="C57" s="20">
        <f>C58</f>
        <v>3.5</v>
      </c>
    </row>
    <row r="58" spans="1:3" ht="75.75" customHeight="1">
      <c r="A58" s="40" t="s">
        <v>90</v>
      </c>
      <c r="B58" s="40" t="s">
        <v>89</v>
      </c>
      <c r="C58" s="40">
        <v>3.5</v>
      </c>
    </row>
    <row r="59" spans="1:3" ht="75.75" customHeight="1">
      <c r="A59" s="40" t="s">
        <v>92</v>
      </c>
      <c r="B59" s="40" t="s">
        <v>93</v>
      </c>
      <c r="C59" s="41">
        <f>C60</f>
        <v>-98.5</v>
      </c>
    </row>
    <row r="60" spans="1:3" ht="75.75" customHeight="1">
      <c r="A60" s="40" t="s">
        <v>94</v>
      </c>
      <c r="B60" s="40" t="s">
        <v>95</v>
      </c>
      <c r="C60" s="41">
        <f>C61</f>
        <v>-98.5</v>
      </c>
    </row>
    <row r="61" spans="1:3" ht="75.75" customHeight="1">
      <c r="A61" s="40" t="s">
        <v>96</v>
      </c>
      <c r="B61" s="40" t="s">
        <v>97</v>
      </c>
      <c r="C61" s="41">
        <v>-98.5</v>
      </c>
    </row>
    <row r="62" spans="1:3" ht="18.75">
      <c r="A62" s="43"/>
      <c r="B62" s="43"/>
      <c r="C62" s="3"/>
    </row>
    <row r="63" spans="1:3" ht="18.75">
      <c r="A63" s="23" t="s">
        <v>51</v>
      </c>
      <c r="B63" s="23"/>
      <c r="C63" s="2"/>
    </row>
    <row r="64" spans="1:2" ht="18.75">
      <c r="A64" s="23" t="s">
        <v>52</v>
      </c>
      <c r="B64" s="23"/>
    </row>
  </sheetData>
  <sheetProtection/>
  <mergeCells count="17">
    <mergeCell ref="B1:C1"/>
    <mergeCell ref="B2:C2"/>
    <mergeCell ref="B3:C3"/>
    <mergeCell ref="B5:C5"/>
    <mergeCell ref="B4:C4"/>
    <mergeCell ref="D6:E6"/>
    <mergeCell ref="D7:E7"/>
    <mergeCell ref="B6:C6"/>
    <mergeCell ref="B7:C7"/>
    <mergeCell ref="B8:C8"/>
    <mergeCell ref="A10:E10"/>
    <mergeCell ref="B11:C11"/>
    <mergeCell ref="A62:B62"/>
    <mergeCell ref="B15:E15"/>
    <mergeCell ref="A13:E13"/>
    <mergeCell ref="A12:E12"/>
    <mergeCell ref="A9:E9"/>
  </mergeCells>
  <printOptions/>
  <pageMargins left="0" right="0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User</cp:lastModifiedBy>
  <cp:lastPrinted>2018-12-10T11:15:01Z</cp:lastPrinted>
  <dcterms:created xsi:type="dcterms:W3CDTF">2006-11-15T11:51:42Z</dcterms:created>
  <dcterms:modified xsi:type="dcterms:W3CDTF">2019-03-20T06:07:25Z</dcterms:modified>
  <cp:category/>
  <cp:version/>
  <cp:contentType/>
  <cp:contentStatus/>
</cp:coreProperties>
</file>